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G N I E S Z K A Wopitu\02. ZAPYTANIA OFERTOWE\2024\06. zapytanie ofertowe chemia, dezynfekcja SHULKE\01. moje zapytanie ofertowe\"/>
    </mc:Choice>
  </mc:AlternateContent>
  <xr:revisionPtr revIDLastSave="0" documentId="13_ncr:1_{F46F97BD-2F2E-4BB5-9915-04AD3780B18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I5" i="1"/>
  <c r="F5" i="1"/>
  <c r="I12" i="1"/>
  <c r="H12" i="1"/>
  <c r="F12" i="1"/>
  <c r="H4" i="1"/>
  <c r="I4" i="1" s="1"/>
  <c r="F4" i="1"/>
  <c r="H16" i="1"/>
  <c r="I16" i="1" s="1"/>
  <c r="H15" i="1"/>
  <c r="I15" i="1" s="1"/>
  <c r="H14" i="1"/>
  <c r="I14" i="1" s="1"/>
  <c r="F14" i="1"/>
  <c r="F15" i="1"/>
  <c r="F16" i="1"/>
  <c r="H13" i="1"/>
  <c r="I13" i="1" s="1"/>
  <c r="H9" i="1"/>
  <c r="I9" i="1" s="1"/>
  <c r="H8" i="1"/>
  <c r="I8" i="1" s="1"/>
  <c r="H3" i="1"/>
  <c r="I3" i="1" s="1"/>
  <c r="H11" i="1"/>
  <c r="I11" i="1" s="1"/>
  <c r="F11" i="1"/>
  <c r="F13" i="1"/>
  <c r="H7" i="1"/>
  <c r="I7" i="1" s="1"/>
  <c r="H6" i="1"/>
  <c r="I6" i="1" s="1"/>
  <c r="F8" i="1"/>
  <c r="F9" i="1"/>
  <c r="F10" i="1"/>
  <c r="H10" i="1"/>
  <c r="I10" i="1" s="1"/>
  <c r="F3" i="1"/>
  <c r="F6" i="1"/>
  <c r="F7" i="1"/>
  <c r="F17" i="1" l="1"/>
  <c r="I17" i="1"/>
</calcChain>
</file>

<file path=xl/sharedStrings.xml><?xml version="1.0" encoding="utf-8"?>
<sst xmlns="http://schemas.openxmlformats.org/spreadsheetml/2006/main" count="39" uniqueCount="29">
  <si>
    <t>L.p</t>
  </si>
  <si>
    <t>Zakres oferty</t>
  </si>
  <si>
    <t>Cena jednostkowa netto</t>
  </si>
  <si>
    <t>Stawka VAT</t>
  </si>
  <si>
    <t>Cena jednostkowa brutto</t>
  </si>
  <si>
    <t>Wartość brutto za cały zakres oferty</t>
  </si>
  <si>
    <t>Wartość netto</t>
  </si>
  <si>
    <t xml:space="preserve">Szacunk. ilość </t>
  </si>
  <si>
    <t>jednostka miary</t>
  </si>
  <si>
    <t>szt</t>
  </si>
  <si>
    <t>opak.</t>
  </si>
  <si>
    <t>RAZEM:</t>
  </si>
  <si>
    <t>załącznik  nr 2.1 do zapytania ofertowego</t>
  </si>
  <si>
    <t>szt.</t>
  </si>
  <si>
    <r>
      <t xml:space="preserve">Bezalkoholowe chusteczki </t>
    </r>
    <r>
      <rPr>
        <sz val="10"/>
        <rFont val="Times New Roman"/>
        <family val="1"/>
        <charset val="238"/>
      </rPr>
      <t>do dezynfekcji powierzchni, wyrobów medycznych, różnego rodzaju wyposażenia, włókninowe ; rozmiar chusteczki minimum 18x 20cm, gotowe do użycia bezpośrednio po wyjęciu z opakowania; do dezynfekcji różnorodnych powierzchni sprzętu medycznego z tworzyw sztucznych, szkła akrylowego, stali szlachetnej, metalu, aluminium, gumy, porcelany, aparatury medycznej, sprzętu rehabilitacyjnego, głowic USG i lamp, ekranów dotykowych , klawiatur, kabli, czujników; bez zawartości alkoholu i aldehydów; szerokie spektrum biobójcze, drożdżakobójcze; w opakowaniu min. 100 szt.</t>
    </r>
  </si>
  <si>
    <t xml:space="preserve">opak. </t>
  </si>
  <si>
    <r>
      <t xml:space="preserve">Preparat do pielęgnacji  skóry rąk </t>
    </r>
    <r>
      <rPr>
        <sz val="10"/>
        <rFont val="Times New Roman"/>
        <family val="1"/>
        <charset val="238"/>
      </rPr>
      <t>- do stosowania przez personel medyczny często myjący i dezynfekujący ręce, łatwo rozprowadza się na skórze, szybko się wchłania, regeneruje skórę, nawilża i natłuszcza skórę, nie pozostawia tłustej powłoki, opakowanie z pompką, pojemność min. 500ml.</t>
    </r>
  </si>
  <si>
    <r>
      <rPr>
        <b/>
        <sz val="10"/>
        <rFont val="Times New Roman"/>
        <family val="1"/>
        <charset val="238"/>
      </rPr>
      <t>Preparat alkoholowy do higienicznej oraz chirurgicznej dezynfekcji rąk</t>
    </r>
    <r>
      <rPr>
        <sz val="10"/>
        <rFont val="Times New Roman"/>
        <family val="1"/>
        <charset val="238"/>
      </rPr>
      <t>. Zawierający alkohol propan-2-ol, nie mniej niż 75g/100 g produktu oraz dodatkowo substancje pielęgnujące (d-panthenol+etyloheksyloglicerynę), bez zawartości barwników oraz substancji zapachowych. Testowany dermatologicznie. Higieniczna dezynfekcja rąk do 30s., chirurgiczna dezynfekcja rąk do 90 s. Spektrum działania: B, drożdżakobójcze, Tbc, V (HIV, HBV, HCV, Rota, Noro,Vaccinia). Produkt biobójczy. Pojemność min.  500ml ze zintegrowaną pompką dozującą.</t>
    </r>
  </si>
  <si>
    <r>
      <t>Uchwyt do preparatu dezynfekcyjnego zawieszany na łóżko</t>
    </r>
    <r>
      <rPr>
        <b/>
        <sz val="12"/>
        <rFont val="Times New Roman"/>
        <family val="1"/>
        <charset val="238"/>
      </rPr>
      <t xml:space="preserve">- </t>
    </r>
    <r>
      <rPr>
        <sz val="12"/>
        <rFont val="Times New Roman"/>
        <family val="1"/>
        <charset val="238"/>
      </rPr>
      <t xml:space="preserve"> metalowy koszyk nałóżkowy nakładany na ramę łóżka, wykonany ze stali nierdzewnej. Możliwość sterylizacji w autoklawie. Kompatybilny z butelkami o pojemności 500 ml z poz. 2</t>
    </r>
    <r>
      <rPr>
        <b/>
        <sz val="12"/>
        <rFont val="Times New Roman"/>
        <family val="1"/>
        <charset val="238"/>
      </rPr>
      <t>.</t>
    </r>
  </si>
  <si>
    <r>
      <t>Preparat do dezynfekcji błon śluzowych, ran;</t>
    </r>
    <r>
      <rPr>
        <sz val="10"/>
        <rFont val="Times New Roman"/>
        <family val="1"/>
        <charset val="238"/>
      </rPr>
      <t xml:space="preserve"> gotowy do użycia;przeznaczony do krótkich zabiegów antyseptycznych, do pielęgnacji ran i szwów jak i do opracowywania zakażonych ran przewlekłych; do dezynfekcji przed zabiegami diagnostycznymi w układzie moczowym; właściwości bakteriobójcze, wirusobójcze, drożdżakobójcze, grzybobójcze; bezbarwny, nie pozostawia plam, na bazie dichlorowodorku oktenidyny. Opakowanie min. 250 ml z atomizerem.</t>
    </r>
  </si>
  <si>
    <r>
      <t>Płyn do  płukania, oczyszczania, nawilżania ran</t>
    </r>
    <r>
      <rPr>
        <sz val="10"/>
        <rFont val="Times New Roman"/>
        <family val="1"/>
        <charset val="238"/>
      </rPr>
      <t>, sterylny, usuwa biofilm, do wszystkich rodzajów ran, nawilża ranę i wspomaga gojenie, przyspiesza oczyszczanie rany dzięki zawartości surfaktantu, ułatwia zdejmowanie przyschniętych opatrunków, zawiera poliheksanidynę biguaniudu i betainę, pojemność min. 350 ml.</t>
    </r>
  </si>
  <si>
    <r>
      <t>Preparat  do odkażania błon śluzowych jamy ustnej –</t>
    </r>
    <r>
      <rPr>
        <sz val="10"/>
        <rFont val="Times New Roman"/>
        <family val="1"/>
        <charset val="238"/>
      </rPr>
      <t xml:space="preserve"> wodny roztwór do płukania jamy ustnej, zawiera oktenidynę; skuteczny do dekontaminacji trudno dostępnych miejsc,  zawiera substancję o właściwościach antybakteryjnych; zapobiega i redukuje nieprzyjemne zapachy z ust spowodowane działaniem bakterii; nie przebarwia szkliwa; nie zawiera chlorheksydyny; nie zawiera alkoholu,  działanie antybakteryjne, p/grzybicze, do stosowania m.in. u osób zaintubowanych, zawiera chlorheksydynę, bez jodu, gotowy do użycia roztwór przeznaczony do dekontaminacji, płukania, pędzlowania jamy ustnej, utrzymania flory fizjologicznej ust i codziennej higieny jamy ustnej, opakowanie min. 1l.</t>
    </r>
  </si>
  <si>
    <r>
      <t>Preparat na bazie chloru do dezynfekcji powierzchni zanieczyszczonych materiałem biologicznym</t>
    </r>
    <r>
      <rPr>
        <sz val="10"/>
        <rFont val="Times New Roman"/>
        <family val="1"/>
        <charset val="238"/>
      </rPr>
      <t>,  w tabletkach całkowicie rozpuszczalnych w wodzie, Spektrum: B, F, Tbc, V, S. Czas działania do 15 min, opakowanie min. 300 tabletek</t>
    </r>
  </si>
  <si>
    <r>
      <t>Chusteczki nasączone alkoholem</t>
    </r>
    <r>
      <rPr>
        <sz val="10"/>
        <rFont val="Times New Roman"/>
        <family val="1"/>
        <charset val="238"/>
      </rPr>
      <t xml:space="preserve"> - gotowe do użycia do mycia i dezynfekcji powierzchni, sprzętu medycznego; na bazie etanolu, do szybkiej dezynfekcji nieinwazyjnych wyrobów medycznych i innych odpornych na alkohol powierzchni medycznych; szerokie spectrum działania bakteriobójczego (w tym MRSA, VRE), prątkobójczego i pełne wirusobójcze, grzybobójcze i drożdżobójcze; opakowanie z możliwością wielokrotnego otwierania, zabezpieczone przed wysychaniem, opakowanie min. 200 sztuk.</t>
    </r>
  </si>
  <si>
    <r>
      <t>Gaziki do dezynfekcji skóry</t>
    </r>
    <r>
      <rPr>
        <sz val="11"/>
        <rFont val="Times New Roman"/>
        <family val="1"/>
        <charset val="238"/>
      </rPr>
      <t> - jednorazowe, jałowe gaziki, nasączone 70% alkoholem izopropylowym, przeznaczone do dezynfekcji skóry przed iniekcjami, szczepieniami, pobieraniem krwi. Wymiary: min. 60x60mm. Wykazujące działanie bakterio i grzybobójcze w czasie do 30sek. 100 szt w opakowaniu.</t>
    </r>
  </si>
  <si>
    <r>
      <t>Preparat do wstępnej dezynfekcji i zwilżania narzędzi chirurgicznych, w postaci aktywnej piany</t>
    </r>
    <r>
      <rPr>
        <sz val="10"/>
        <rFont val="Times New Roman"/>
        <family val="1"/>
        <charset val="238"/>
      </rPr>
      <t xml:space="preserve">, przeciwdziała zasychaniu krwi i in. zanieczyszczeń na narzędziach podczas ich zbierania i transportu, czas działania maksymalnie 15 min., wysoka kompatybilność materiałowa, opakowanie min. 750 ml max. 1 l. </t>
    </r>
  </si>
  <si>
    <r>
      <t>Preparat do manualnego mycia i dezynfekcji narzędzi</t>
    </r>
    <r>
      <rPr>
        <sz val="10"/>
        <rFont val="Times New Roman"/>
        <family val="1"/>
        <charset val="238"/>
      </rPr>
      <t>, działanie myjąco-dezynfekujące, antykorozyjne, krótki czas działania, niskie stężenie roztworu użytkowego,spektrum B,F,V,(w tym noro,adeno,polio)Tbc, S ( w tym clostridium dif.) w opakowaniu wbudowany dozownik przelewowy , opakowanie min. 750 ml</t>
    </r>
  </si>
  <si>
    <r>
      <t>Preparat do myjni dezynfekatora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 xml:space="preserve">- alkaliczny środek do maszynowego mycia naczyń sanitarnych, </t>
    </r>
    <r>
      <rPr>
        <sz val="10"/>
        <rFont val="Times New Roman"/>
        <family val="1"/>
        <charset val="238"/>
      </rPr>
      <t>w tym kaczek i basenów, usuwający szczególnie silne zabrudzenia z mydła i cytostatyków z ludzkich odchodów; niepieniący, dostosowany do wody o każdej twardości, do stosowania w myjniach wyposażonych w pompę dozującą środek myjący, wartość pH roztworu roboczego mieści się w granicach 11,2-11,5, spełnia wymagania dotyczące wyrobów medycznych zgodnie z Dyrektywą 93/42/EC załącznik I, pojemnik min. 5 litrowy</t>
    </r>
  </si>
  <si>
    <r>
      <t>Preparat do myjni dezynfekatora - kwaśny produkt płuczący</t>
    </r>
    <r>
      <rPr>
        <sz val="10"/>
        <rFont val="Times New Roman"/>
        <family val="1"/>
        <charset val="238"/>
      </rPr>
      <t>, dobrze wiążący wapń, nawilżający bez pozostawienia plam z wody i osadów wapiennych na przedmiotach oraz wytwornicach pary i przewodach, na bazie kwasów organicznych; zabezpiecza przed tworzeniem się kamienia kotłowego w generatorze pary oraz w układzie rur myjni; odpowiedni dla wody o każdym stopniu twardości; pH 3,7-3,0, lepkość &lt;50mPas, ułatwiający szybkie suszenie bez zacieków, zbijający pianę, pojemnik min. 5 litrowy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</si>
</sst>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.5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topLeftCell="A4" zoomScale="130" zoomScaleNormal="130" workbookViewId="0">
      <selection activeCell="Q4" sqref="Q4"/>
    </sheetView>
  </sheetViews>
  <sheetFormatPr defaultRowHeight="15" x14ac:dyDescent="0.25"/>
  <cols>
    <col min="1" max="1" width="3.7109375" customWidth="1"/>
    <col min="2" max="2" width="28" style="7" customWidth="1"/>
    <col min="3" max="3" width="7.7109375" style="4" customWidth="1"/>
    <col min="4" max="4" width="8.42578125" style="4" customWidth="1"/>
    <col min="5" max="5" width="6.85546875" style="4" customWidth="1"/>
    <col min="6" max="6" width="6.5703125" style="4" customWidth="1"/>
    <col min="7" max="7" width="7" style="4" customWidth="1"/>
    <col min="8" max="8" width="8.7109375" style="4" customWidth="1"/>
    <col min="9" max="9" width="10.42578125" style="4" customWidth="1"/>
  </cols>
  <sheetData>
    <row r="1" spans="1:9" x14ac:dyDescent="0.25">
      <c r="B1" s="7" t="s">
        <v>12</v>
      </c>
    </row>
    <row r="2" spans="1:9" ht="78.75" x14ac:dyDescent="0.25">
      <c r="A2" s="2" t="s">
        <v>0</v>
      </c>
      <c r="B2" s="8" t="s">
        <v>1</v>
      </c>
      <c r="C2" s="1" t="s">
        <v>8</v>
      </c>
      <c r="D2" s="1" t="s">
        <v>7</v>
      </c>
      <c r="E2" s="1" t="s">
        <v>2</v>
      </c>
      <c r="F2" s="1" t="s">
        <v>6</v>
      </c>
      <c r="G2" s="1" t="s">
        <v>3</v>
      </c>
      <c r="H2" s="1" t="s">
        <v>4</v>
      </c>
      <c r="I2" s="1" t="s">
        <v>5</v>
      </c>
    </row>
    <row r="3" spans="1:9" s="15" customFormat="1" ht="150.75" customHeight="1" x14ac:dyDescent="0.25">
      <c r="A3" s="10">
        <v>1</v>
      </c>
      <c r="B3" s="11" t="s">
        <v>16</v>
      </c>
      <c r="C3" s="12" t="s">
        <v>9</v>
      </c>
      <c r="D3" s="10">
        <v>8</v>
      </c>
      <c r="E3" s="13">
        <v>0</v>
      </c>
      <c r="F3" s="14">
        <f t="shared" ref="F3:F7" si="0">D3*E3</f>
        <v>0</v>
      </c>
      <c r="G3" s="10">
        <v>23</v>
      </c>
      <c r="H3" s="14">
        <f>E3*1.23</f>
        <v>0</v>
      </c>
      <c r="I3" s="10">
        <f t="shared" ref="I3:I7" si="1">D3*H3</f>
        <v>0</v>
      </c>
    </row>
    <row r="4" spans="1:9" s="15" customFormat="1" ht="258" customHeight="1" x14ac:dyDescent="0.25">
      <c r="A4" s="10">
        <v>2</v>
      </c>
      <c r="B4" s="16" t="s">
        <v>17</v>
      </c>
      <c r="C4" s="12" t="s">
        <v>9</v>
      </c>
      <c r="D4" s="10">
        <v>15</v>
      </c>
      <c r="E4" s="13">
        <v>0</v>
      </c>
      <c r="F4" s="14">
        <f t="shared" si="0"/>
        <v>0</v>
      </c>
      <c r="G4" s="10">
        <v>8</v>
      </c>
      <c r="H4" s="14">
        <f>E4*1.08</f>
        <v>0</v>
      </c>
      <c r="I4" s="10">
        <f t="shared" si="1"/>
        <v>0</v>
      </c>
    </row>
    <row r="5" spans="1:9" s="15" customFormat="1" ht="153.75" customHeight="1" x14ac:dyDescent="0.25">
      <c r="A5" s="10">
        <v>3</v>
      </c>
      <c r="B5" s="17" t="s">
        <v>18</v>
      </c>
      <c r="C5" s="12" t="s">
        <v>9</v>
      </c>
      <c r="D5" s="10">
        <v>10</v>
      </c>
      <c r="E5" s="13">
        <v>0</v>
      </c>
      <c r="F5" s="14">
        <f t="shared" si="0"/>
        <v>0</v>
      </c>
      <c r="G5" s="10">
        <v>23</v>
      </c>
      <c r="H5" s="14">
        <f>E5*1.23</f>
        <v>0</v>
      </c>
      <c r="I5" s="10">
        <f t="shared" si="1"/>
        <v>0</v>
      </c>
    </row>
    <row r="6" spans="1:9" s="15" customFormat="1" ht="201.75" customHeight="1" x14ac:dyDescent="0.25">
      <c r="A6" s="10">
        <v>4</v>
      </c>
      <c r="B6" s="11" t="s">
        <v>19</v>
      </c>
      <c r="C6" s="12" t="s">
        <v>13</v>
      </c>
      <c r="D6" s="10">
        <v>20</v>
      </c>
      <c r="E6" s="13">
        <v>0</v>
      </c>
      <c r="F6" s="14">
        <f t="shared" si="0"/>
        <v>0</v>
      </c>
      <c r="G6" s="10">
        <v>8</v>
      </c>
      <c r="H6" s="14">
        <f>E6*1.08</f>
        <v>0</v>
      </c>
      <c r="I6" s="10">
        <f t="shared" si="1"/>
        <v>0</v>
      </c>
    </row>
    <row r="7" spans="1:9" s="15" customFormat="1" ht="162.75" customHeight="1" x14ac:dyDescent="0.25">
      <c r="A7" s="10">
        <v>5</v>
      </c>
      <c r="B7" s="11" t="s">
        <v>20</v>
      </c>
      <c r="C7" s="12" t="s">
        <v>13</v>
      </c>
      <c r="D7" s="10">
        <v>5</v>
      </c>
      <c r="E7" s="13">
        <v>0</v>
      </c>
      <c r="F7" s="14">
        <f t="shared" si="0"/>
        <v>0</v>
      </c>
      <c r="G7" s="10">
        <v>8</v>
      </c>
      <c r="H7" s="14">
        <f t="shared" ref="H7" si="2">E7*1.08</f>
        <v>0</v>
      </c>
      <c r="I7" s="10">
        <f t="shared" si="1"/>
        <v>0</v>
      </c>
    </row>
    <row r="8" spans="1:9" s="15" customFormat="1" ht="323.25" customHeight="1" x14ac:dyDescent="0.25">
      <c r="A8" s="10">
        <v>6</v>
      </c>
      <c r="B8" s="11" t="s">
        <v>21</v>
      </c>
      <c r="C8" s="18" t="s">
        <v>9</v>
      </c>
      <c r="D8" s="10">
        <v>8</v>
      </c>
      <c r="E8" s="13">
        <v>0</v>
      </c>
      <c r="F8" s="14">
        <f t="shared" ref="F8:F16" si="3">D8*E8</f>
        <v>0</v>
      </c>
      <c r="G8" s="10">
        <v>23</v>
      </c>
      <c r="H8" s="14">
        <f>E8*1.23</f>
        <v>0</v>
      </c>
      <c r="I8" s="10">
        <f t="shared" ref="I8:I16" si="4">D8*H8</f>
        <v>0</v>
      </c>
    </row>
    <row r="9" spans="1:9" s="15" customFormat="1" ht="131.25" customHeight="1" x14ac:dyDescent="0.25">
      <c r="A9" s="10">
        <v>7</v>
      </c>
      <c r="B9" s="11" t="s">
        <v>22</v>
      </c>
      <c r="C9" s="18" t="s">
        <v>10</v>
      </c>
      <c r="D9" s="10">
        <v>2</v>
      </c>
      <c r="E9" s="13">
        <v>0</v>
      </c>
      <c r="F9" s="14">
        <f t="shared" si="3"/>
        <v>0</v>
      </c>
      <c r="G9" s="10">
        <v>8</v>
      </c>
      <c r="H9" s="14">
        <f>E9*1.08</f>
        <v>0</v>
      </c>
      <c r="I9" s="10">
        <f t="shared" si="4"/>
        <v>0</v>
      </c>
    </row>
    <row r="10" spans="1:9" s="15" customFormat="1" ht="268.5" customHeight="1" x14ac:dyDescent="0.25">
      <c r="A10" s="10">
        <v>8</v>
      </c>
      <c r="B10" s="11" t="s">
        <v>14</v>
      </c>
      <c r="C10" s="19" t="s">
        <v>10</v>
      </c>
      <c r="D10" s="10">
        <v>20</v>
      </c>
      <c r="E10" s="13">
        <v>0</v>
      </c>
      <c r="F10" s="14">
        <f t="shared" si="3"/>
        <v>0</v>
      </c>
      <c r="G10" s="10">
        <v>8</v>
      </c>
      <c r="H10" s="14">
        <f t="shared" ref="H10:H12" si="5">E10*1.08</f>
        <v>0</v>
      </c>
      <c r="I10" s="10">
        <f t="shared" si="4"/>
        <v>0</v>
      </c>
    </row>
    <row r="11" spans="1:9" s="15" customFormat="1" ht="221.25" customHeight="1" x14ac:dyDescent="0.25">
      <c r="A11" s="10">
        <v>9</v>
      </c>
      <c r="B11" s="11" t="s">
        <v>23</v>
      </c>
      <c r="C11" s="19" t="s">
        <v>10</v>
      </c>
      <c r="D11" s="10">
        <v>20</v>
      </c>
      <c r="E11" s="13">
        <v>0</v>
      </c>
      <c r="F11" s="14">
        <f t="shared" si="3"/>
        <v>0</v>
      </c>
      <c r="G11" s="10">
        <v>8</v>
      </c>
      <c r="H11" s="14">
        <f t="shared" si="5"/>
        <v>0</v>
      </c>
      <c r="I11" s="10">
        <f t="shared" si="4"/>
        <v>0</v>
      </c>
    </row>
    <row r="12" spans="1:9" s="15" customFormat="1" ht="221.25" customHeight="1" x14ac:dyDescent="0.25">
      <c r="A12" s="10">
        <v>10</v>
      </c>
      <c r="B12" s="17" t="s">
        <v>24</v>
      </c>
      <c r="C12" s="19" t="s">
        <v>15</v>
      </c>
      <c r="D12" s="10">
        <v>20</v>
      </c>
      <c r="E12" s="13"/>
      <c r="F12" s="14">
        <f>D12*E12</f>
        <v>0</v>
      </c>
      <c r="G12" s="10">
        <v>8</v>
      </c>
      <c r="H12" s="14">
        <f t="shared" si="5"/>
        <v>0</v>
      </c>
      <c r="I12" s="10">
        <f t="shared" si="4"/>
        <v>0</v>
      </c>
    </row>
    <row r="13" spans="1:9" s="15" customFormat="1" ht="139.5" customHeight="1" x14ac:dyDescent="0.25">
      <c r="A13" s="10">
        <v>11</v>
      </c>
      <c r="B13" s="11" t="s">
        <v>25</v>
      </c>
      <c r="C13" s="19" t="s">
        <v>9</v>
      </c>
      <c r="D13" s="10">
        <v>2</v>
      </c>
      <c r="E13" s="13">
        <v>0</v>
      </c>
      <c r="F13" s="14">
        <f t="shared" si="3"/>
        <v>0</v>
      </c>
      <c r="G13" s="10">
        <v>8</v>
      </c>
      <c r="H13" s="14">
        <f>E13*1.08</f>
        <v>0</v>
      </c>
      <c r="I13" s="10">
        <f t="shared" si="4"/>
        <v>0</v>
      </c>
    </row>
    <row r="14" spans="1:9" s="15" customFormat="1" ht="160.5" customHeight="1" x14ac:dyDescent="0.25">
      <c r="A14" s="10">
        <v>12</v>
      </c>
      <c r="B14" s="11" t="s">
        <v>26</v>
      </c>
      <c r="C14" s="19" t="s">
        <v>9</v>
      </c>
      <c r="D14" s="10">
        <v>1</v>
      </c>
      <c r="E14" s="13"/>
      <c r="F14" s="14">
        <f t="shared" si="3"/>
        <v>0</v>
      </c>
      <c r="G14" s="10">
        <v>8</v>
      </c>
      <c r="H14" s="14">
        <f>E14*1.08</f>
        <v>0</v>
      </c>
      <c r="I14" s="10">
        <f t="shared" si="4"/>
        <v>0</v>
      </c>
    </row>
    <row r="15" spans="1:9" s="15" customFormat="1" ht="237" customHeight="1" x14ac:dyDescent="0.25">
      <c r="A15" s="10">
        <v>13</v>
      </c>
      <c r="B15" s="11" t="s">
        <v>27</v>
      </c>
      <c r="C15" s="19" t="s">
        <v>9</v>
      </c>
      <c r="D15" s="10">
        <v>8</v>
      </c>
      <c r="E15" s="13"/>
      <c r="F15" s="14">
        <f t="shared" si="3"/>
        <v>0</v>
      </c>
      <c r="G15" s="10">
        <v>8</v>
      </c>
      <c r="H15" s="14">
        <f>E15*1.08</f>
        <v>0</v>
      </c>
      <c r="I15" s="10">
        <f t="shared" si="4"/>
        <v>0</v>
      </c>
    </row>
    <row r="16" spans="1:9" s="15" customFormat="1" ht="241.5" customHeight="1" x14ac:dyDescent="0.25">
      <c r="A16" s="10">
        <v>14</v>
      </c>
      <c r="B16" s="11" t="s">
        <v>28</v>
      </c>
      <c r="C16" s="19" t="s">
        <v>9</v>
      </c>
      <c r="D16" s="10">
        <v>8</v>
      </c>
      <c r="E16" s="13"/>
      <c r="F16" s="14">
        <f t="shared" si="3"/>
        <v>0</v>
      </c>
      <c r="G16" s="10">
        <v>8</v>
      </c>
      <c r="H16" s="14">
        <f>E16*1.08</f>
        <v>0</v>
      </c>
      <c r="I16" s="10">
        <f t="shared" si="4"/>
        <v>0</v>
      </c>
    </row>
    <row r="17" spans="1:9" x14ac:dyDescent="0.25">
      <c r="A17" s="3"/>
      <c r="B17" s="9" t="s">
        <v>11</v>
      </c>
      <c r="C17" s="5"/>
      <c r="D17" s="5"/>
      <c r="E17" s="5"/>
      <c r="F17" s="6">
        <f>SUM(F3:F16)</f>
        <v>0</v>
      </c>
      <c r="G17" s="5"/>
      <c r="H17" s="5"/>
      <c r="I17" s="5">
        <f>SUM(I3:I16)</f>
        <v>0</v>
      </c>
    </row>
  </sheetData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Kozikowska</dc:creator>
  <cp:lastModifiedBy>Agnieszka Kozikowska</cp:lastModifiedBy>
  <cp:lastPrinted>2024-04-05T08:26:23Z</cp:lastPrinted>
  <dcterms:created xsi:type="dcterms:W3CDTF">2024-03-22T10:59:09Z</dcterms:created>
  <dcterms:modified xsi:type="dcterms:W3CDTF">2024-04-10T13:33:42Z</dcterms:modified>
</cp:coreProperties>
</file>